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0f13178f74975be/CPPCA/CPPCA financial-Accounting/Events Account statement/2024 Events/"/>
    </mc:Choice>
  </mc:AlternateContent>
  <xr:revisionPtr revIDLastSave="135" documentId="8_{559DACA6-CFFA-4DC6-81FD-8045FE17E69A}" xr6:coauthVersionLast="47" xr6:coauthVersionMax="47" xr10:uidLastSave="{342CB97C-EBF3-431E-B513-A7CDC73AC650}"/>
  <bookViews>
    <workbookView xWindow="-120" yWindow="-120" windowWidth="20730" windowHeight="11040" xr2:uid="{0F5D5274-5694-4AE4-A710-6D0B6E7A834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  <c r="C27" i="1"/>
  <c r="C24" i="1"/>
  <c r="C22" i="1"/>
  <c r="C13" i="1"/>
  <c r="C18" i="1" s="1"/>
  <c r="C21" i="1"/>
  <c r="A6" i="1"/>
  <c r="A7" i="1" s="1"/>
  <c r="A8" i="1" s="1"/>
  <c r="A9" i="1" s="1"/>
  <c r="A10" i="1" s="1"/>
  <c r="C29" i="1" l="1"/>
</calcChain>
</file>

<file path=xl/sharedStrings.xml><?xml version="1.0" encoding="utf-8"?>
<sst xmlns="http://schemas.openxmlformats.org/spreadsheetml/2006/main" count="44" uniqueCount="33">
  <si>
    <t>Amount</t>
  </si>
  <si>
    <t>Nasir Khan</t>
  </si>
  <si>
    <t>Collection/Revenue</t>
  </si>
  <si>
    <t>Received by</t>
  </si>
  <si>
    <t>Etransfer CPPCA</t>
  </si>
  <si>
    <t>Mohammad Yasir</t>
  </si>
  <si>
    <t>Mohammad Faizan</t>
  </si>
  <si>
    <t>Israr Ahmad Nazim</t>
  </si>
  <si>
    <t>Adjusted towards the hall payment</t>
  </si>
  <si>
    <t>Fakhrul Islam</t>
  </si>
  <si>
    <t>Dr. Shaujaat Khan</t>
  </si>
  <si>
    <t>Gate Collection</t>
  </si>
  <si>
    <t>Estimated Expenses</t>
  </si>
  <si>
    <t>Hall Rental</t>
  </si>
  <si>
    <t>Sweets &amp; Tea etc</t>
  </si>
  <si>
    <t>Account for Year End Event, December 29, 2024</t>
  </si>
  <si>
    <t>Mohammad Tariq Bacha</t>
  </si>
  <si>
    <t>Zia Ullah Mississauga</t>
  </si>
  <si>
    <t>Cash</t>
  </si>
  <si>
    <t>ET</t>
  </si>
  <si>
    <t>DB</t>
  </si>
  <si>
    <t>Food 180@14</t>
  </si>
  <si>
    <t>Costco Dsiposables</t>
  </si>
  <si>
    <t>Drinks</t>
  </si>
  <si>
    <t>Total Expenses</t>
  </si>
  <si>
    <t>paid to Nasir</t>
  </si>
  <si>
    <t>DB paid to CPPCA account</t>
  </si>
  <si>
    <t>Total Revenue</t>
  </si>
  <si>
    <t>Net Expense(Deficit)</t>
  </si>
  <si>
    <t>Paid By Nasir</t>
  </si>
  <si>
    <t>Table Clothes</t>
  </si>
  <si>
    <t>Paid by Fakhar ul Islam</t>
  </si>
  <si>
    <t>Chq Payable to Nasir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</si>
</sst>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EE604-99D6-4C46-A7F9-69FD9E205D61}">
  <dimension ref="A2:E30"/>
  <sheetViews>
    <sheetView tabSelected="1" topLeftCell="A14" workbookViewId="0">
      <selection activeCell="D29" sqref="D29"/>
    </sheetView>
  </sheetViews>
  <sheetFormatPr defaultRowHeight="15" x14ac:dyDescent="0.25"/>
  <cols>
    <col min="2" max="2" width="27.85546875" customWidth="1"/>
    <col min="4" max="4" width="42.85546875" customWidth="1"/>
    <col min="5" max="5" width="36.140625" customWidth="1"/>
  </cols>
  <sheetData>
    <row r="2" spans="1:4" x14ac:dyDescent="0.25">
      <c r="B2" t="s">
        <v>15</v>
      </c>
    </row>
    <row r="4" spans="1:4" x14ac:dyDescent="0.25">
      <c r="B4" t="s">
        <v>2</v>
      </c>
      <c r="C4" t="s">
        <v>0</v>
      </c>
      <c r="D4" t="s">
        <v>3</v>
      </c>
    </row>
    <row r="5" spans="1:4" x14ac:dyDescent="0.25">
      <c r="A5">
        <v>1</v>
      </c>
      <c r="B5" t="s">
        <v>1</v>
      </c>
      <c r="C5">
        <v>300</v>
      </c>
      <c r="D5" t="s">
        <v>8</v>
      </c>
    </row>
    <row r="6" spans="1:4" x14ac:dyDescent="0.25">
      <c r="A6">
        <f>SUM(A5+1)</f>
        <v>2</v>
      </c>
      <c r="B6" t="s">
        <v>5</v>
      </c>
      <c r="C6">
        <v>100</v>
      </c>
      <c r="D6" t="s">
        <v>4</v>
      </c>
    </row>
    <row r="7" spans="1:4" x14ac:dyDescent="0.25">
      <c r="A7">
        <f t="shared" ref="A7:A10" si="0">SUM(A6+1)</f>
        <v>3</v>
      </c>
      <c r="B7" t="s">
        <v>6</v>
      </c>
      <c r="C7">
        <v>100</v>
      </c>
      <c r="D7" t="s">
        <v>4</v>
      </c>
    </row>
    <row r="8" spans="1:4" x14ac:dyDescent="0.25">
      <c r="A8">
        <f t="shared" si="0"/>
        <v>4</v>
      </c>
      <c r="B8" t="s">
        <v>7</v>
      </c>
      <c r="C8">
        <v>100</v>
      </c>
      <c r="D8" t="s">
        <v>4</v>
      </c>
    </row>
    <row r="9" spans="1:4" x14ac:dyDescent="0.25">
      <c r="A9">
        <f t="shared" si="0"/>
        <v>5</v>
      </c>
      <c r="B9" t="s">
        <v>9</v>
      </c>
      <c r="C9">
        <v>100</v>
      </c>
      <c r="D9" t="s">
        <v>4</v>
      </c>
    </row>
    <row r="10" spans="1:4" x14ac:dyDescent="0.25">
      <c r="A10">
        <f t="shared" si="0"/>
        <v>6</v>
      </c>
      <c r="B10" t="s">
        <v>10</v>
      </c>
      <c r="C10">
        <v>100</v>
      </c>
      <c r="D10" t="s">
        <v>4</v>
      </c>
    </row>
    <row r="11" spans="1:4" x14ac:dyDescent="0.25">
      <c r="A11">
        <v>7</v>
      </c>
      <c r="B11" t="s">
        <v>16</v>
      </c>
      <c r="C11">
        <v>100</v>
      </c>
      <c r="D11" t="s">
        <v>4</v>
      </c>
    </row>
    <row r="12" spans="1:4" x14ac:dyDescent="0.25">
      <c r="A12">
        <v>8</v>
      </c>
      <c r="B12" t="s">
        <v>17</v>
      </c>
      <c r="C12">
        <v>100</v>
      </c>
    </row>
    <row r="13" spans="1:4" x14ac:dyDescent="0.25">
      <c r="C13">
        <f>SUM(C5:C12)</f>
        <v>1000</v>
      </c>
    </row>
    <row r="14" spans="1:4" x14ac:dyDescent="0.25">
      <c r="B14" t="s">
        <v>11</v>
      </c>
    </row>
    <row r="15" spans="1:4" x14ac:dyDescent="0.25">
      <c r="B15" t="s">
        <v>18</v>
      </c>
      <c r="C15">
        <v>1070</v>
      </c>
      <c r="D15" t="s">
        <v>25</v>
      </c>
    </row>
    <row r="16" spans="1:4" x14ac:dyDescent="0.25">
      <c r="B16" t="s">
        <v>19</v>
      </c>
      <c r="C16">
        <v>360</v>
      </c>
      <c r="D16" t="s">
        <v>4</v>
      </c>
    </row>
    <row r="17" spans="2:5" x14ac:dyDescent="0.25">
      <c r="B17" t="s">
        <v>20</v>
      </c>
      <c r="C17">
        <v>360</v>
      </c>
      <c r="D17" t="s">
        <v>26</v>
      </c>
    </row>
    <row r="18" spans="2:5" x14ac:dyDescent="0.25">
      <c r="B18" t="s">
        <v>27</v>
      </c>
      <c r="C18">
        <f>SUM(C13:C17)</f>
        <v>2790</v>
      </c>
    </row>
    <row r="20" spans="2:5" x14ac:dyDescent="0.25">
      <c r="B20" t="s">
        <v>12</v>
      </c>
      <c r="C20" t="s">
        <v>0</v>
      </c>
    </row>
    <row r="21" spans="2:5" x14ac:dyDescent="0.25">
      <c r="B21" t="s">
        <v>13</v>
      </c>
      <c r="C21">
        <f>744.1+101.83</f>
        <v>845.93000000000006</v>
      </c>
      <c r="D21" t="s">
        <v>29</v>
      </c>
    </row>
    <row r="22" spans="2:5" x14ac:dyDescent="0.25">
      <c r="B22" t="s">
        <v>21</v>
      </c>
      <c r="C22">
        <f>14*180</f>
        <v>2520</v>
      </c>
      <c r="D22" t="s">
        <v>29</v>
      </c>
    </row>
    <row r="23" spans="2:5" x14ac:dyDescent="0.25">
      <c r="B23" t="s">
        <v>22</v>
      </c>
      <c r="C23">
        <v>99.4</v>
      </c>
      <c r="D23" t="s">
        <v>29</v>
      </c>
    </row>
    <row r="24" spans="2:5" x14ac:dyDescent="0.25">
      <c r="B24" t="s">
        <v>14</v>
      </c>
      <c r="C24">
        <f>60+30</f>
        <v>90</v>
      </c>
      <c r="D24" t="s">
        <v>29</v>
      </c>
    </row>
    <row r="25" spans="2:5" x14ac:dyDescent="0.25">
      <c r="B25" t="s">
        <v>23</v>
      </c>
      <c r="C25">
        <v>161.82</v>
      </c>
      <c r="D25" t="s">
        <v>29</v>
      </c>
    </row>
    <row r="26" spans="2:5" x14ac:dyDescent="0.25">
      <c r="B26" t="s">
        <v>30</v>
      </c>
      <c r="C26">
        <v>50</v>
      </c>
      <c r="D26" t="s">
        <v>31</v>
      </c>
    </row>
    <row r="27" spans="2:5" x14ac:dyDescent="0.25">
      <c r="B27" t="s">
        <v>24</v>
      </c>
      <c r="C27">
        <f>SUM(C21:C26)</f>
        <v>3767.1500000000005</v>
      </c>
    </row>
    <row r="29" spans="2:5" x14ac:dyDescent="0.25">
      <c r="B29" t="s">
        <v>28</v>
      </c>
      <c r="C29">
        <f>SUM(C27-C18)</f>
        <v>977.15000000000055</v>
      </c>
    </row>
    <row r="30" spans="2:5" x14ac:dyDescent="0.25">
      <c r="D30" t="s">
        <v>32</v>
      </c>
      <c r="E30">
        <f>SUM(C27-C15-C5)</f>
        <v>2397.1500000000005</v>
      </c>
    </row>
  </sheetData>
  <sortState xmlns:xlrd2="http://schemas.microsoft.com/office/spreadsheetml/2017/richdata2" ref="B5:D10">
    <sortCondition ref="B5:B10"/>
  </sortState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Nasir Khan</dc:creator>
  <cp:lastModifiedBy>Nasir Khan</cp:lastModifiedBy>
  <cp:lastPrinted>2024-12-27T21:38:36Z</cp:lastPrinted>
  <dcterms:created xsi:type="dcterms:W3CDTF">2023-12-31T05:40:12Z</dcterms:created>
  <dcterms:modified xsi:type="dcterms:W3CDTF">2025-01-12T18:19:14Z</dcterms:modified>
</cp:coreProperties>
</file>