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0f13178f74975be/CPPCA/CPPCA financial-Accounting/Events Account statement/"/>
    </mc:Choice>
  </mc:AlternateContent>
  <xr:revisionPtr revIDLastSave="239" documentId="8_{367BE65E-E29D-4285-B39F-6644F8F66388}" xr6:coauthVersionLast="47" xr6:coauthVersionMax="47" xr10:uidLastSave="{1F406E3B-D3E6-4BF8-8F5D-07B64847B629}"/>
  <bookViews>
    <workbookView xWindow="-120" yWindow="-120" windowWidth="20730" windowHeight="11040" xr2:uid="{0F5D5274-5694-4AE4-A710-6D0B6E7A83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1" l="1"/>
  <c r="C73" i="1"/>
  <c r="C71" i="1"/>
  <c r="D69" i="1"/>
  <c r="C67" i="1"/>
  <c r="C54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C75" i="1"/>
  <c r="D66" i="1"/>
  <c r="D60" i="1"/>
  <c r="C77" i="1" l="1"/>
  <c r="A45" i="1"/>
  <c r="A46" i="1" s="1"/>
  <c r="A47" i="1" s="1"/>
  <c r="A48" i="1" s="1"/>
  <c r="A49" i="1" s="1"/>
  <c r="A50" i="1" s="1"/>
  <c r="A51" i="1" s="1"/>
  <c r="A52" i="1" s="1"/>
</calcChain>
</file>

<file path=xl/sharedStrings.xml><?xml version="1.0" encoding="utf-8"?>
<sst xmlns="http://schemas.openxmlformats.org/spreadsheetml/2006/main" count="123" uniqueCount="81">
  <si>
    <t>Account for Cambbridge Meet &amp; Greet event, December 30, 2024</t>
  </si>
  <si>
    <t>Ahmad Jan</t>
  </si>
  <si>
    <t>Nasir Khattak</t>
  </si>
  <si>
    <t>Majid Faisal</t>
  </si>
  <si>
    <t>Total:</t>
  </si>
  <si>
    <t>Expenses</t>
  </si>
  <si>
    <t>Amount</t>
  </si>
  <si>
    <t>Nasir Khan</t>
  </si>
  <si>
    <t>Collection/Revenue</t>
  </si>
  <si>
    <t>Nasir Khan - Sweet</t>
  </si>
  <si>
    <t>Javed Iqbal - Speakers</t>
  </si>
  <si>
    <t>Afzal Shah - Meat</t>
  </si>
  <si>
    <t>Afzal Shah - A1 Cash &amp; Cary</t>
  </si>
  <si>
    <t>Afzal Shah - Costco</t>
  </si>
  <si>
    <t>Afzal Shah - Walmart</t>
  </si>
  <si>
    <t>Afzal Shah - No Frills</t>
  </si>
  <si>
    <t>Israr Ahmad - Entry Fee Payment</t>
  </si>
  <si>
    <t>Javed Iqbal - Recording Service</t>
  </si>
  <si>
    <t>Zia Ullah</t>
  </si>
  <si>
    <t>Faraz Akbar</t>
  </si>
  <si>
    <t>Mohammad Tariq</t>
  </si>
  <si>
    <t>Afzal Shah</t>
  </si>
  <si>
    <t>Gul Bacha</t>
  </si>
  <si>
    <t>Mahmood Ahmad</t>
  </si>
  <si>
    <t>Noor Akbar</t>
  </si>
  <si>
    <t>Muhammad Yousaf</t>
  </si>
  <si>
    <t>Dr. Fazli Manan</t>
  </si>
  <si>
    <t>Zia Ullah Cambridge</t>
  </si>
  <si>
    <t>Abdul Badee</t>
  </si>
  <si>
    <t>Amir Ali Shah</t>
  </si>
  <si>
    <t>Mohammad Saeed Khan</t>
  </si>
  <si>
    <t>Ammad Alam</t>
  </si>
  <si>
    <t>Rahat Khan</t>
  </si>
  <si>
    <t>Mohammad Tahir</t>
  </si>
  <si>
    <t>Umar Zada</t>
  </si>
  <si>
    <t>Alam Law Firm</t>
  </si>
  <si>
    <t>Shan Food Cambridge</t>
  </si>
  <si>
    <t>Makhte Karam</t>
  </si>
  <si>
    <t>Shahzad Jalal Khan</t>
  </si>
  <si>
    <t>Idrees Ahmad</t>
  </si>
  <si>
    <t>Fazle Majeed</t>
  </si>
  <si>
    <t>Muhammad Naeem</t>
  </si>
  <si>
    <t>Atif Zaib</t>
  </si>
  <si>
    <t>Sakhawat Khan</t>
  </si>
  <si>
    <t>Israr Nazim</t>
  </si>
  <si>
    <t>Barister Habib Gul</t>
  </si>
  <si>
    <t>Iftikhar Khan Mardan</t>
  </si>
  <si>
    <t>Adnan Shah</t>
  </si>
  <si>
    <t>Irfan Ahmad</t>
  </si>
  <si>
    <t>Shahzada Ali Khan</t>
  </si>
  <si>
    <t>Kamran Aziz</t>
  </si>
  <si>
    <t>Atta Uddin</t>
  </si>
  <si>
    <t>Fazal Shah</t>
  </si>
  <si>
    <t>Cppca</t>
  </si>
  <si>
    <t>Atta Ullah Shah</t>
  </si>
  <si>
    <t>Received by</t>
  </si>
  <si>
    <t>Asad Amin</t>
  </si>
  <si>
    <t>Etrnasfer CPPCA</t>
  </si>
  <si>
    <t>Eng Javed Khan Kitchner</t>
  </si>
  <si>
    <t>Jehanzeb Cambridge</t>
  </si>
  <si>
    <t>Tariq Bacha</t>
  </si>
  <si>
    <t>Mian Jehanzaeb</t>
  </si>
  <si>
    <t>Shahid Gilani</t>
  </si>
  <si>
    <t>Park Cash Collection</t>
  </si>
  <si>
    <t>Jawaid Yousafzai Cambridge</t>
  </si>
  <si>
    <t>Jawaid</t>
  </si>
  <si>
    <t>Javid Khan Kitchner</t>
  </si>
  <si>
    <t>Pending</t>
  </si>
  <si>
    <t>Majid Faisal - Zehrs</t>
  </si>
  <si>
    <t>Ice, Yougurt, Buns,Propane, Salad, Face Painting</t>
  </si>
  <si>
    <t>Chq paid to Afzal Shah</t>
  </si>
  <si>
    <t>Net Expensed from the CPPCA Account</t>
  </si>
  <si>
    <t>Deficit</t>
  </si>
  <si>
    <t>Shan food &amp; Fresh Meats</t>
  </si>
  <si>
    <t>Chicken &amp; Beef Kabab</t>
  </si>
  <si>
    <t xml:space="preserve">N asir Khan - Bread </t>
  </si>
  <si>
    <t>Etransfer CPPCA</t>
  </si>
  <si>
    <t>Discounted the Invoice</t>
  </si>
  <si>
    <t>ABC Rental Cambridge</t>
  </si>
  <si>
    <t>Super Park Cancellation fee</t>
  </si>
  <si>
    <t>Jehan Zeb - Salad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</si>
</sst>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EE604-99D6-4C46-A7F9-69FD9E205D61}">
  <dimension ref="A2:E77"/>
  <sheetViews>
    <sheetView tabSelected="1" workbookViewId="0">
      <selection activeCell="C77" sqref="C77"/>
    </sheetView>
  </sheetViews>
  <sheetFormatPr defaultRowHeight="15" x14ac:dyDescent="0.25"/>
  <cols>
    <col min="2" max="2" width="30.85546875" customWidth="1"/>
    <col min="4" max="4" width="42.85546875" customWidth="1"/>
    <col min="5" max="5" width="36.140625" customWidth="1"/>
  </cols>
  <sheetData>
    <row r="2" spans="1:4" x14ac:dyDescent="0.25">
      <c r="B2" t="s">
        <v>0</v>
      </c>
    </row>
    <row r="5" spans="1:4" x14ac:dyDescent="0.25">
      <c r="B5" t="s">
        <v>8</v>
      </c>
      <c r="C5" t="s">
        <v>6</v>
      </c>
      <c r="D5" t="s">
        <v>55</v>
      </c>
    </row>
    <row r="6" spans="1:4" x14ac:dyDescent="0.25">
      <c r="A6">
        <v>1</v>
      </c>
      <c r="B6" t="s">
        <v>28</v>
      </c>
      <c r="C6">
        <v>100</v>
      </c>
      <c r="D6" t="s">
        <v>18</v>
      </c>
    </row>
    <row r="7" spans="1:4" x14ac:dyDescent="0.25">
      <c r="A7">
        <f>SUM(A6+1)</f>
        <v>2</v>
      </c>
      <c r="B7" t="s">
        <v>47</v>
      </c>
      <c r="C7">
        <v>200</v>
      </c>
      <c r="D7" t="s">
        <v>18</v>
      </c>
    </row>
    <row r="8" spans="1:4" x14ac:dyDescent="0.25">
      <c r="A8">
        <f t="shared" ref="A8:A52" si="0">SUM(A7+1)</f>
        <v>3</v>
      </c>
      <c r="B8" t="s">
        <v>21</v>
      </c>
      <c r="C8">
        <v>100</v>
      </c>
      <c r="D8" t="s">
        <v>18</v>
      </c>
    </row>
    <row r="9" spans="1:4" x14ac:dyDescent="0.25">
      <c r="A9">
        <f t="shared" si="0"/>
        <v>4</v>
      </c>
      <c r="B9" t="s">
        <v>1</v>
      </c>
      <c r="C9">
        <v>100</v>
      </c>
      <c r="D9" t="s">
        <v>18</v>
      </c>
    </row>
    <row r="10" spans="1:4" x14ac:dyDescent="0.25">
      <c r="A10">
        <f t="shared" si="0"/>
        <v>5</v>
      </c>
      <c r="B10" t="s">
        <v>35</v>
      </c>
      <c r="C10">
        <v>500</v>
      </c>
      <c r="D10" t="s">
        <v>18</v>
      </c>
    </row>
    <row r="11" spans="1:4" x14ac:dyDescent="0.25">
      <c r="A11">
        <f t="shared" si="0"/>
        <v>6</v>
      </c>
      <c r="B11" t="s">
        <v>29</v>
      </c>
      <c r="C11">
        <v>100</v>
      </c>
      <c r="D11" t="s">
        <v>18</v>
      </c>
    </row>
    <row r="12" spans="1:4" x14ac:dyDescent="0.25">
      <c r="A12">
        <f t="shared" si="0"/>
        <v>7</v>
      </c>
      <c r="B12" t="s">
        <v>31</v>
      </c>
      <c r="C12">
        <v>200</v>
      </c>
      <c r="D12" t="s">
        <v>76</v>
      </c>
    </row>
    <row r="13" spans="1:4" x14ac:dyDescent="0.25">
      <c r="A13">
        <f t="shared" si="0"/>
        <v>8</v>
      </c>
      <c r="B13" t="s">
        <v>56</v>
      </c>
      <c r="C13">
        <v>100</v>
      </c>
      <c r="D13" t="s">
        <v>3</v>
      </c>
    </row>
    <row r="14" spans="1:4" x14ac:dyDescent="0.25">
      <c r="A14">
        <f t="shared" si="0"/>
        <v>9</v>
      </c>
      <c r="B14" t="s">
        <v>42</v>
      </c>
      <c r="C14">
        <v>100</v>
      </c>
      <c r="D14" t="s">
        <v>57</v>
      </c>
    </row>
    <row r="15" spans="1:4" x14ac:dyDescent="0.25">
      <c r="A15">
        <f t="shared" si="0"/>
        <v>10</v>
      </c>
      <c r="B15" t="s">
        <v>51</v>
      </c>
      <c r="C15">
        <v>100</v>
      </c>
      <c r="D15" t="s">
        <v>57</v>
      </c>
    </row>
    <row r="16" spans="1:4" x14ac:dyDescent="0.25">
      <c r="A16">
        <f t="shared" si="0"/>
        <v>11</v>
      </c>
      <c r="B16" t="s">
        <v>54</v>
      </c>
      <c r="C16">
        <v>100</v>
      </c>
      <c r="D16" t="s">
        <v>18</v>
      </c>
    </row>
    <row r="17" spans="1:4" x14ac:dyDescent="0.25">
      <c r="A17">
        <f t="shared" si="0"/>
        <v>12</v>
      </c>
      <c r="B17" t="s">
        <v>45</v>
      </c>
      <c r="C17">
        <v>50</v>
      </c>
      <c r="D17" t="s">
        <v>18</v>
      </c>
    </row>
    <row r="18" spans="1:4" x14ac:dyDescent="0.25">
      <c r="A18">
        <f t="shared" si="0"/>
        <v>13</v>
      </c>
      <c r="B18" t="s">
        <v>26</v>
      </c>
      <c r="C18">
        <v>50</v>
      </c>
      <c r="D18" t="s">
        <v>18</v>
      </c>
    </row>
    <row r="19" spans="1:4" x14ac:dyDescent="0.25">
      <c r="A19">
        <f t="shared" si="0"/>
        <v>14</v>
      </c>
      <c r="B19" t="s">
        <v>58</v>
      </c>
      <c r="C19">
        <v>100</v>
      </c>
      <c r="D19" t="s">
        <v>18</v>
      </c>
    </row>
    <row r="20" spans="1:4" x14ac:dyDescent="0.25">
      <c r="A20">
        <f t="shared" si="0"/>
        <v>15</v>
      </c>
      <c r="B20" t="s">
        <v>19</v>
      </c>
      <c r="C20">
        <v>150</v>
      </c>
      <c r="D20" t="s">
        <v>18</v>
      </c>
    </row>
    <row r="21" spans="1:4" x14ac:dyDescent="0.25">
      <c r="A21">
        <f t="shared" si="0"/>
        <v>16</v>
      </c>
      <c r="B21" t="s">
        <v>52</v>
      </c>
      <c r="C21">
        <v>100</v>
      </c>
      <c r="D21" t="s">
        <v>53</v>
      </c>
    </row>
    <row r="22" spans="1:4" x14ac:dyDescent="0.25">
      <c r="A22">
        <f t="shared" si="0"/>
        <v>17</v>
      </c>
      <c r="B22" t="s">
        <v>40</v>
      </c>
      <c r="C22">
        <v>200</v>
      </c>
      <c r="D22" t="s">
        <v>18</v>
      </c>
    </row>
    <row r="23" spans="1:4" x14ac:dyDescent="0.25">
      <c r="A23">
        <f t="shared" si="0"/>
        <v>18</v>
      </c>
      <c r="B23" t="s">
        <v>22</v>
      </c>
      <c r="C23">
        <v>100</v>
      </c>
      <c r="D23" t="s">
        <v>18</v>
      </c>
    </row>
    <row r="24" spans="1:4" x14ac:dyDescent="0.25">
      <c r="A24">
        <f t="shared" si="0"/>
        <v>19</v>
      </c>
      <c r="B24" t="s">
        <v>39</v>
      </c>
      <c r="C24">
        <v>100</v>
      </c>
      <c r="D24" t="s">
        <v>18</v>
      </c>
    </row>
    <row r="25" spans="1:4" x14ac:dyDescent="0.25">
      <c r="A25">
        <f t="shared" si="0"/>
        <v>20</v>
      </c>
      <c r="B25" t="s">
        <v>46</v>
      </c>
      <c r="C25">
        <v>100</v>
      </c>
      <c r="D25" t="s">
        <v>18</v>
      </c>
    </row>
    <row r="26" spans="1:4" x14ac:dyDescent="0.25">
      <c r="A26">
        <f t="shared" si="0"/>
        <v>21</v>
      </c>
      <c r="B26" t="s">
        <v>48</v>
      </c>
      <c r="C26">
        <v>50</v>
      </c>
      <c r="D26" t="s">
        <v>18</v>
      </c>
    </row>
    <row r="27" spans="1:4" x14ac:dyDescent="0.25">
      <c r="A27">
        <f t="shared" si="0"/>
        <v>22</v>
      </c>
      <c r="B27" t="s">
        <v>44</v>
      </c>
      <c r="C27">
        <v>200</v>
      </c>
      <c r="D27" t="s">
        <v>18</v>
      </c>
    </row>
    <row r="28" spans="1:4" x14ac:dyDescent="0.25">
      <c r="A28">
        <f t="shared" si="0"/>
        <v>23</v>
      </c>
      <c r="B28" t="s">
        <v>66</v>
      </c>
      <c r="C28">
        <v>100</v>
      </c>
      <c r="D28" t="s">
        <v>67</v>
      </c>
    </row>
    <row r="29" spans="1:4" x14ac:dyDescent="0.25">
      <c r="A29">
        <f t="shared" si="0"/>
        <v>24</v>
      </c>
      <c r="B29" t="s">
        <v>64</v>
      </c>
      <c r="C29">
        <v>100</v>
      </c>
      <c r="D29" t="s">
        <v>65</v>
      </c>
    </row>
    <row r="30" spans="1:4" x14ac:dyDescent="0.25">
      <c r="A30">
        <f t="shared" si="0"/>
        <v>25</v>
      </c>
      <c r="B30" t="s">
        <v>59</v>
      </c>
      <c r="C30">
        <v>100</v>
      </c>
      <c r="D30" t="s">
        <v>18</v>
      </c>
    </row>
    <row r="31" spans="1:4" x14ac:dyDescent="0.25">
      <c r="A31">
        <f t="shared" si="0"/>
        <v>26</v>
      </c>
      <c r="B31" t="s">
        <v>50</v>
      </c>
      <c r="C31">
        <v>100</v>
      </c>
      <c r="D31" t="s">
        <v>57</v>
      </c>
    </row>
    <row r="32" spans="1:4" x14ac:dyDescent="0.25">
      <c r="A32">
        <f t="shared" si="0"/>
        <v>27</v>
      </c>
      <c r="B32" t="s">
        <v>23</v>
      </c>
      <c r="C32">
        <v>100</v>
      </c>
      <c r="D32" t="s">
        <v>18</v>
      </c>
    </row>
    <row r="33" spans="1:4" x14ac:dyDescent="0.25">
      <c r="A33">
        <f t="shared" si="0"/>
        <v>28</v>
      </c>
      <c r="B33" t="s">
        <v>3</v>
      </c>
      <c r="C33">
        <v>200</v>
      </c>
      <c r="D33" t="s">
        <v>3</v>
      </c>
    </row>
    <row r="34" spans="1:4" x14ac:dyDescent="0.25">
      <c r="A34">
        <f t="shared" si="0"/>
        <v>29</v>
      </c>
      <c r="B34" t="s">
        <v>37</v>
      </c>
      <c r="C34">
        <v>100</v>
      </c>
      <c r="D34" t="s">
        <v>3</v>
      </c>
    </row>
    <row r="35" spans="1:4" x14ac:dyDescent="0.25">
      <c r="A35">
        <f t="shared" si="0"/>
        <v>30</v>
      </c>
      <c r="B35" t="s">
        <v>61</v>
      </c>
      <c r="C35">
        <v>50</v>
      </c>
      <c r="D35" t="s">
        <v>18</v>
      </c>
    </row>
    <row r="36" spans="1:4" x14ac:dyDescent="0.25">
      <c r="A36">
        <f t="shared" si="0"/>
        <v>31</v>
      </c>
      <c r="B36" t="s">
        <v>30</v>
      </c>
      <c r="C36">
        <v>200</v>
      </c>
      <c r="D36" t="s">
        <v>18</v>
      </c>
    </row>
    <row r="37" spans="1:4" x14ac:dyDescent="0.25">
      <c r="A37">
        <f t="shared" si="0"/>
        <v>32</v>
      </c>
      <c r="B37" t="s">
        <v>33</v>
      </c>
      <c r="C37">
        <v>100</v>
      </c>
      <c r="D37" t="s">
        <v>18</v>
      </c>
    </row>
    <row r="38" spans="1:4" x14ac:dyDescent="0.25">
      <c r="A38">
        <f t="shared" si="0"/>
        <v>33</v>
      </c>
      <c r="B38" t="s">
        <v>20</v>
      </c>
      <c r="C38">
        <v>100</v>
      </c>
      <c r="D38" t="s">
        <v>18</v>
      </c>
    </row>
    <row r="39" spans="1:4" x14ac:dyDescent="0.25">
      <c r="A39">
        <f t="shared" si="0"/>
        <v>34</v>
      </c>
      <c r="B39" t="s">
        <v>41</v>
      </c>
      <c r="C39">
        <v>100</v>
      </c>
      <c r="D39" t="s">
        <v>18</v>
      </c>
    </row>
    <row r="40" spans="1:4" x14ac:dyDescent="0.25">
      <c r="A40">
        <f t="shared" si="0"/>
        <v>35</v>
      </c>
      <c r="B40" t="s">
        <v>25</v>
      </c>
      <c r="C40">
        <v>100</v>
      </c>
      <c r="D40" t="s">
        <v>18</v>
      </c>
    </row>
    <row r="41" spans="1:4" x14ac:dyDescent="0.25">
      <c r="A41">
        <f t="shared" si="0"/>
        <v>36</v>
      </c>
      <c r="B41" t="s">
        <v>7</v>
      </c>
      <c r="C41">
        <v>300</v>
      </c>
      <c r="D41" t="s">
        <v>18</v>
      </c>
    </row>
    <row r="42" spans="1:4" x14ac:dyDescent="0.25">
      <c r="A42">
        <f t="shared" si="0"/>
        <v>37</v>
      </c>
      <c r="B42" t="s">
        <v>2</v>
      </c>
      <c r="C42">
        <v>100</v>
      </c>
      <c r="D42" t="s">
        <v>18</v>
      </c>
    </row>
    <row r="43" spans="1:4" x14ac:dyDescent="0.25">
      <c r="A43">
        <f t="shared" si="0"/>
        <v>38</v>
      </c>
      <c r="B43" t="s">
        <v>24</v>
      </c>
      <c r="C43">
        <v>100</v>
      </c>
      <c r="D43" t="s">
        <v>18</v>
      </c>
    </row>
    <row r="44" spans="1:4" x14ac:dyDescent="0.25">
      <c r="A44">
        <f t="shared" si="0"/>
        <v>39</v>
      </c>
      <c r="B44" t="s">
        <v>32</v>
      </c>
      <c r="C44">
        <v>100</v>
      </c>
      <c r="D44" t="s">
        <v>18</v>
      </c>
    </row>
    <row r="45" spans="1:4" x14ac:dyDescent="0.25">
      <c r="A45">
        <f t="shared" si="0"/>
        <v>40</v>
      </c>
      <c r="B45" t="s">
        <v>43</v>
      </c>
      <c r="C45">
        <v>50</v>
      </c>
      <c r="D45" t="s">
        <v>18</v>
      </c>
    </row>
    <row r="46" spans="1:4" x14ac:dyDescent="0.25">
      <c r="A46">
        <f t="shared" si="0"/>
        <v>41</v>
      </c>
      <c r="B46" t="s">
        <v>62</v>
      </c>
      <c r="C46">
        <v>50</v>
      </c>
      <c r="D46" t="s">
        <v>18</v>
      </c>
    </row>
    <row r="47" spans="1:4" x14ac:dyDescent="0.25">
      <c r="A47">
        <f t="shared" si="0"/>
        <v>42</v>
      </c>
      <c r="B47" t="s">
        <v>38</v>
      </c>
      <c r="C47">
        <v>100</v>
      </c>
      <c r="D47" t="s">
        <v>18</v>
      </c>
    </row>
    <row r="48" spans="1:4" x14ac:dyDescent="0.25">
      <c r="A48">
        <f t="shared" si="0"/>
        <v>43</v>
      </c>
      <c r="B48" t="s">
        <v>49</v>
      </c>
      <c r="C48">
        <v>100</v>
      </c>
      <c r="D48" t="s">
        <v>57</v>
      </c>
    </row>
    <row r="49" spans="1:4" x14ac:dyDescent="0.25">
      <c r="A49">
        <f t="shared" si="0"/>
        <v>44</v>
      </c>
      <c r="B49" t="s">
        <v>36</v>
      </c>
      <c r="C49">
        <v>300</v>
      </c>
      <c r="D49" t="s">
        <v>77</v>
      </c>
    </row>
    <row r="50" spans="1:4" x14ac:dyDescent="0.25">
      <c r="A50">
        <f t="shared" si="0"/>
        <v>45</v>
      </c>
      <c r="B50" t="s">
        <v>60</v>
      </c>
      <c r="C50">
        <v>100</v>
      </c>
      <c r="D50" t="s">
        <v>18</v>
      </c>
    </row>
    <row r="51" spans="1:4" x14ac:dyDescent="0.25">
      <c r="A51">
        <f t="shared" si="0"/>
        <v>46</v>
      </c>
      <c r="B51" t="s">
        <v>34</v>
      </c>
      <c r="C51">
        <v>100</v>
      </c>
      <c r="D51" t="s">
        <v>18</v>
      </c>
    </row>
    <row r="52" spans="1:4" x14ac:dyDescent="0.25">
      <c r="A52">
        <f t="shared" si="0"/>
        <v>47</v>
      </c>
      <c r="B52" t="s">
        <v>27</v>
      </c>
      <c r="C52">
        <v>100</v>
      </c>
      <c r="D52" t="s">
        <v>18</v>
      </c>
    </row>
    <row r="53" spans="1:4" x14ac:dyDescent="0.25">
      <c r="B53" t="s">
        <v>63</v>
      </c>
      <c r="C53">
        <v>350</v>
      </c>
    </row>
    <row r="54" spans="1:4" x14ac:dyDescent="0.25">
      <c r="B54" t="s">
        <v>4</v>
      </c>
      <c r="C54">
        <f>SUM(C6:C53)</f>
        <v>6200</v>
      </c>
    </row>
    <row r="56" spans="1:4" x14ac:dyDescent="0.25">
      <c r="B56" t="s">
        <v>5</v>
      </c>
      <c r="C56" t="s">
        <v>6</v>
      </c>
    </row>
    <row r="59" spans="1:4" x14ac:dyDescent="0.25">
      <c r="B59" t="s">
        <v>10</v>
      </c>
      <c r="C59">
        <v>125.43</v>
      </c>
    </row>
    <row r="60" spans="1:4" x14ac:dyDescent="0.25">
      <c r="B60" t="s">
        <v>17</v>
      </c>
      <c r="C60">
        <v>300</v>
      </c>
      <c r="D60">
        <f>SUM(C59:C60)</f>
        <v>425.43</v>
      </c>
    </row>
    <row r="61" spans="1:4" x14ac:dyDescent="0.25">
      <c r="B61" t="s">
        <v>12</v>
      </c>
      <c r="C61">
        <v>924.35</v>
      </c>
    </row>
    <row r="62" spans="1:4" x14ac:dyDescent="0.25">
      <c r="B62" t="s">
        <v>11</v>
      </c>
      <c r="C62">
        <v>1530.45</v>
      </c>
    </row>
    <row r="63" spans="1:4" x14ac:dyDescent="0.25">
      <c r="B63" t="s">
        <v>13</v>
      </c>
      <c r="C63">
        <v>81.31</v>
      </c>
    </row>
    <row r="64" spans="1:4" x14ac:dyDescent="0.25">
      <c r="B64" t="s">
        <v>13</v>
      </c>
      <c r="C64">
        <v>524.75</v>
      </c>
    </row>
    <row r="65" spans="2:5" x14ac:dyDescent="0.25">
      <c r="B65" t="s">
        <v>14</v>
      </c>
      <c r="C65">
        <v>176.2</v>
      </c>
    </row>
    <row r="66" spans="2:5" x14ac:dyDescent="0.25">
      <c r="B66" t="s">
        <v>15</v>
      </c>
      <c r="C66">
        <v>30.02</v>
      </c>
      <c r="D66">
        <f>SUM(C61:C66)</f>
        <v>3267.08</v>
      </c>
      <c r="E66" t="s">
        <v>70</v>
      </c>
    </row>
    <row r="67" spans="2:5" x14ac:dyDescent="0.25">
      <c r="B67" t="s">
        <v>75</v>
      </c>
      <c r="C67">
        <f>19.9+159.2</f>
        <v>179.1</v>
      </c>
    </row>
    <row r="68" spans="2:5" x14ac:dyDescent="0.25">
      <c r="B68" t="s">
        <v>9</v>
      </c>
      <c r="C68">
        <v>195.2</v>
      </c>
    </row>
    <row r="69" spans="2:5" x14ac:dyDescent="0.25">
      <c r="B69" t="s">
        <v>78</v>
      </c>
      <c r="C69">
        <v>1435.1</v>
      </c>
      <c r="D69">
        <f>SUM(C67:C69)</f>
        <v>1809.3999999999999</v>
      </c>
    </row>
    <row r="70" spans="2:5" x14ac:dyDescent="0.25">
      <c r="B70" t="s">
        <v>68</v>
      </c>
      <c r="C70">
        <f>47.88+115.53+39+39+39+5+28+280+30+9.84</f>
        <v>633.25</v>
      </c>
      <c r="D70" t="s">
        <v>69</v>
      </c>
    </row>
    <row r="71" spans="2:5" x14ac:dyDescent="0.25">
      <c r="B71" t="s">
        <v>73</v>
      </c>
      <c r="C71">
        <f>1936.73+300</f>
        <v>2236.73</v>
      </c>
      <c r="D71" t="s">
        <v>74</v>
      </c>
    </row>
    <row r="72" spans="2:5" x14ac:dyDescent="0.25">
      <c r="B72" t="s">
        <v>79</v>
      </c>
      <c r="C72">
        <v>85</v>
      </c>
    </row>
    <row r="73" spans="2:5" x14ac:dyDescent="0.25">
      <c r="B73" t="s">
        <v>16</v>
      </c>
      <c r="C73">
        <f>296+35</f>
        <v>331</v>
      </c>
    </row>
    <row r="74" spans="2:5" x14ac:dyDescent="0.25">
      <c r="B74" t="s">
        <v>80</v>
      </c>
      <c r="C74">
        <v>92</v>
      </c>
    </row>
    <row r="75" spans="2:5" x14ac:dyDescent="0.25">
      <c r="B75">
        <v>8459.89</v>
      </c>
      <c r="C75">
        <f>SUM(C59:C74)</f>
        <v>8879.89</v>
      </c>
    </row>
    <row r="77" spans="2:5" x14ac:dyDescent="0.25">
      <c r="B77" t="s">
        <v>72</v>
      </c>
      <c r="C77">
        <f>SUM(C75-C54)</f>
        <v>2679.8899999999994</v>
      </c>
      <c r="D77" t="s">
        <v>71</v>
      </c>
    </row>
  </sheetData>
  <sortState xmlns:xlrd2="http://schemas.microsoft.com/office/spreadsheetml/2017/richdata2" ref="B6:D52">
    <sortCondition ref="B6:B5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Nasir Khan</dc:creator>
  <cp:lastModifiedBy>Nasir Khan</cp:lastModifiedBy>
  <dcterms:created xsi:type="dcterms:W3CDTF">2023-12-31T05:40:12Z</dcterms:created>
  <dcterms:modified xsi:type="dcterms:W3CDTF">2024-07-07T15:15:21Z</dcterms:modified>
</cp:coreProperties>
</file>